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1600" windowHeight="9735"/>
  </bookViews>
  <sheets>
    <sheet name="СОШ" sheetId="5" r:id="rId1"/>
  </sheets>
  <definedNames>
    <definedName name="_xlnm.Print_Area" localSheetId="0">СОШ!$A$1:$Y$26</definedName>
  </definedNames>
  <calcPr calcId="145621"/>
</workbook>
</file>

<file path=xl/calcChain.xml><?xml version="1.0" encoding="utf-8"?>
<calcChain xmlns="http://schemas.openxmlformats.org/spreadsheetml/2006/main">
  <c r="W20" i="5" l="1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P15" i="5" l="1"/>
  <c r="L18" i="5"/>
  <c r="L14" i="5"/>
  <c r="L11" i="5"/>
  <c r="W17" i="5" l="1"/>
  <c r="V17" i="5"/>
  <c r="U17" i="5"/>
  <c r="T17" i="5"/>
  <c r="S17" i="5"/>
  <c r="R17" i="5"/>
  <c r="Q17" i="5"/>
  <c r="P17" i="5"/>
  <c r="O17" i="5"/>
  <c r="N17" i="5"/>
  <c r="M17" i="5"/>
  <c r="K17" i="5"/>
  <c r="J17" i="5"/>
  <c r="I17" i="5"/>
  <c r="H17" i="5"/>
  <c r="G17" i="5"/>
  <c r="F17" i="5"/>
  <c r="E17" i="5"/>
  <c r="D17" i="5"/>
  <c r="C17" i="5"/>
  <c r="W15" i="5"/>
  <c r="V15" i="5"/>
  <c r="U15" i="5"/>
  <c r="T15" i="5"/>
  <c r="S15" i="5"/>
  <c r="R15" i="5"/>
  <c r="Q15" i="5"/>
  <c r="O15" i="5"/>
  <c r="N15" i="5"/>
  <c r="M15" i="5"/>
  <c r="K15" i="5"/>
  <c r="J15" i="5"/>
  <c r="I15" i="5"/>
  <c r="H15" i="5"/>
  <c r="G15" i="5"/>
  <c r="F15" i="5"/>
  <c r="E15" i="5"/>
  <c r="D15" i="5"/>
  <c r="C15" i="5"/>
  <c r="W13" i="5"/>
  <c r="V13" i="5"/>
  <c r="U13" i="5"/>
  <c r="T13" i="5"/>
  <c r="S13" i="5"/>
  <c r="R13" i="5"/>
  <c r="Q13" i="5"/>
  <c r="P13" i="5"/>
  <c r="O13" i="5"/>
  <c r="N13" i="5"/>
  <c r="M13" i="5"/>
  <c r="K13" i="5"/>
  <c r="J13" i="5"/>
  <c r="I13" i="5"/>
  <c r="H13" i="5"/>
  <c r="G13" i="5"/>
  <c r="F13" i="5"/>
  <c r="E13" i="5"/>
  <c r="D13" i="5"/>
  <c r="C13" i="5"/>
  <c r="W10" i="5"/>
  <c r="V10" i="5"/>
  <c r="U10" i="5"/>
  <c r="T10" i="5"/>
  <c r="S10" i="5"/>
  <c r="R10" i="5"/>
  <c r="Q10" i="5"/>
  <c r="P10" i="5"/>
  <c r="O10" i="5"/>
  <c r="N10" i="5"/>
  <c r="M10" i="5"/>
  <c r="K10" i="5"/>
  <c r="J10" i="5"/>
  <c r="I10" i="5"/>
  <c r="H10" i="5"/>
  <c r="G10" i="5"/>
  <c r="F10" i="5"/>
  <c r="E10" i="5"/>
  <c r="D10" i="5"/>
  <c r="C10" i="5"/>
  <c r="L16" i="5"/>
  <c r="L12" i="5"/>
  <c r="L15" i="5" l="1"/>
  <c r="L13" i="5"/>
  <c r="L10" i="5"/>
  <c r="L17" i="5"/>
</calcChain>
</file>

<file path=xl/sharedStrings.xml><?xml version="1.0" encoding="utf-8"?>
<sst xmlns="http://schemas.openxmlformats.org/spreadsheetml/2006/main" count="43" uniqueCount="39">
  <si>
    <t>Информация об оказании платных образовательных услуг</t>
  </si>
  <si>
    <t>№</t>
  </si>
  <si>
    <t xml:space="preserve">Направления платных образовательных услуг </t>
  </si>
  <si>
    <t>плановое количество платных  услуг</t>
  </si>
  <si>
    <t xml:space="preserve">фактическое количество реализованных платных услуг </t>
  </si>
  <si>
    <t xml:space="preserve">Сумма (руб) </t>
  </si>
  <si>
    <t>Учет расходования средств от оказания платных образовательных услуг</t>
  </si>
  <si>
    <t>кол- во групп</t>
  </si>
  <si>
    <t>кол-во получателей (чел)</t>
  </si>
  <si>
    <t>кол-во получателей(чел)</t>
  </si>
  <si>
    <t>прогнозируемая сумма  от оказания  платных услуг</t>
  </si>
  <si>
    <t>фактическая   (начисленная) сумма средств, полученная  от оказания платных услуг</t>
  </si>
  <si>
    <t>фактическая   (полученная) сумма средств, полученная  от оказания платных услуг</t>
  </si>
  <si>
    <t>основной фонд оплаты труда с начислениями</t>
  </si>
  <si>
    <t>дополнительный фонд оплаты труда с начислениями</t>
  </si>
  <si>
    <t xml:space="preserve">материальные затраты </t>
  </si>
  <si>
    <t>всего</t>
  </si>
  <si>
    <t>в т.ч.  ст 223 (коммунальные услуги)</t>
  </si>
  <si>
    <t>Программы дошкольного образования</t>
  </si>
  <si>
    <t>Программы социально- педагогической направленности (кроме дошкольных)</t>
  </si>
  <si>
    <t>Программы физкультурно- спортивной направленности</t>
  </si>
  <si>
    <t>Программы художественно- эстетической направленности</t>
  </si>
  <si>
    <t>в т.ч.ст 221</t>
  </si>
  <si>
    <t>в т.ч. ст 222</t>
  </si>
  <si>
    <t>в т.ч. ст 225</t>
  </si>
  <si>
    <t>в т.ч. ст 226</t>
  </si>
  <si>
    <t>в т.ч. ст 310</t>
  </si>
  <si>
    <t>в т.ч. ст 340</t>
  </si>
  <si>
    <t>ВСЕГО</t>
  </si>
  <si>
    <t>из столбца 15  (ст 225) текущий ремонт</t>
  </si>
  <si>
    <t xml:space="preserve">из столбца 18 (ст 310) оборудование и мебель </t>
  </si>
  <si>
    <t>из столбца 19 (ст 310) учебники и методическая литература</t>
  </si>
  <si>
    <t>в т.ч. ст 291</t>
  </si>
  <si>
    <t>МАОУ №</t>
  </si>
  <si>
    <t>МБОУ "Лицей № 102"</t>
  </si>
  <si>
    <t xml:space="preserve">по Ворошиловскому району города Ростова-на-Дону  по состоянию на "01"  января 2020 г. </t>
  </si>
  <si>
    <t>(годовая)</t>
  </si>
  <si>
    <t>Директор МБОУ "Лицей № 102" _________________________ Т.Г. Марченко</t>
  </si>
  <si>
    <t>Главный бухгалтер ________________________________ Т.Е. Воропаева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</si>
</sst>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/>
    <xf numFmtId="0" fontId="0" fillId="0" borderId="0" xfId="0" applyFill="1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3" fillId="2" borderId="2" xfId="0" applyFont="1" applyFill="1" applyBorder="1" applyAlignment="1">
      <alignment textRotation="90" wrapText="1"/>
    </xf>
    <xf numFmtId="0" fontId="3" fillId="2" borderId="2" xfId="0" applyFont="1" applyFill="1" applyBorder="1" applyAlignment="1">
      <alignment textRotation="9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2" xfId="0" applyFont="1" applyFill="1" applyBorder="1"/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wrapText="1"/>
    </xf>
    <xf numFmtId="4" fontId="4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horizontal="left"/>
    </xf>
    <xf numFmtId="1" fontId="3" fillId="2" borderId="2" xfId="0" applyNumberFormat="1" applyFont="1" applyFill="1" applyBorder="1" applyAlignment="1">
      <alignment wrapText="1"/>
    </xf>
    <xf numFmtId="4" fontId="3" fillId="2" borderId="2" xfId="0" applyNumberFormat="1" applyFont="1" applyFill="1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/>
    <xf numFmtId="2" fontId="3" fillId="2" borderId="2" xfId="0" applyNumberFormat="1" applyFont="1" applyFill="1" applyBorder="1"/>
    <xf numFmtId="0" fontId="3" fillId="2" borderId="2" xfId="0" applyFont="1" applyFill="1" applyBorder="1" applyAlignment="1"/>
    <xf numFmtId="0" fontId="4" fillId="2" borderId="2" xfId="0" applyFont="1" applyFill="1" applyBorder="1" applyAlignment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1" fontId="3" fillId="3" borderId="2" xfId="0" applyNumberFormat="1" applyFont="1" applyFill="1" applyBorder="1" applyAlignment="1">
      <alignment wrapText="1"/>
    </xf>
    <xf numFmtId="4" fontId="3" fillId="3" borderId="2" xfId="0" applyNumberFormat="1" applyFont="1" applyFill="1" applyBorder="1" applyAlignment="1">
      <alignment wrapText="1"/>
    </xf>
    <xf numFmtId="4" fontId="3" fillId="3" borderId="2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textRotation="90" wrapText="1"/>
    </xf>
    <xf numFmtId="0" fontId="3" fillId="2" borderId="7" xfId="0" applyFont="1" applyFill="1" applyBorder="1" applyAlignment="1">
      <alignment horizontal="center" textRotation="90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2" fillId="2" borderId="0" xfId="0" applyFont="1" applyFill="1"/>
    <xf numFmtId="4" fontId="2" fillId="2" borderId="0" xfId="0" applyNumberFormat="1" applyFont="1" applyFill="1"/>
    <xf numFmtId="0" fontId="3" fillId="2" borderId="0" xfId="0" applyFont="1" applyFill="1"/>
    <xf numFmtId="4" fontId="3" fillId="2" borderId="0" xfId="0" applyNumberFormat="1" applyFont="1" applyFill="1"/>
    <xf numFmtId="0" fontId="4" fillId="2" borderId="0" xfId="0" applyFont="1" applyFill="1"/>
    <xf numFmtId="4" fontId="4" fillId="2" borderId="0" xfId="0" applyNumberFormat="1" applyFont="1" applyFill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view="pageBreakPreview" zoomScale="86" zoomScaleNormal="100" zoomScaleSheetLayoutView="86" workbookViewId="0">
      <selection activeCell="L24" sqref="L24"/>
    </sheetView>
  </sheetViews>
  <sheetFormatPr defaultRowHeight="15" x14ac:dyDescent="0.25"/>
  <cols>
    <col min="1" max="1" width="3.5703125" customWidth="1"/>
    <col min="2" max="2" width="33.140625" customWidth="1"/>
    <col min="3" max="3" width="9.5703125" customWidth="1"/>
    <col min="4" max="4" width="7.28515625" customWidth="1"/>
    <col min="5" max="5" width="6" customWidth="1"/>
    <col min="6" max="6" width="9.42578125" customWidth="1"/>
    <col min="7" max="7" width="14.28515625" customWidth="1"/>
    <col min="8" max="8" width="15.85546875" customWidth="1"/>
    <col min="9" max="9" width="15.7109375" customWidth="1"/>
    <col min="10" max="10" width="15.140625" customWidth="1"/>
    <col min="11" max="11" width="13" customWidth="1"/>
    <col min="12" max="12" width="14.5703125" customWidth="1"/>
    <col min="13" max="13" width="10.5703125" bestFit="1" customWidth="1"/>
    <col min="14" max="14" width="6.140625" bestFit="1" customWidth="1"/>
    <col min="15" max="15" width="10.7109375" bestFit="1" customWidth="1"/>
    <col min="16" max="16" width="14.140625" customWidth="1"/>
    <col min="17" max="17" width="11.7109375" customWidth="1"/>
    <col min="18" max="18" width="12.28515625" customWidth="1"/>
    <col min="19" max="19" width="15.5703125" customWidth="1"/>
    <col min="20" max="20" width="12.140625" customWidth="1"/>
    <col min="21" max="21" width="13.42578125" customWidth="1"/>
    <col min="22" max="22" width="13.7109375" customWidth="1"/>
    <col min="23" max="23" width="12.42578125" customWidth="1"/>
  </cols>
  <sheetData>
    <row r="1" spans="1:26" ht="21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5"/>
    </row>
    <row r="2" spans="1:26" x14ac:dyDescent="0.25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5"/>
    </row>
    <row r="3" spans="1:26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5"/>
    </row>
    <row r="4" spans="1:26" x14ac:dyDescent="0.25">
      <c r="A4" s="34" t="s">
        <v>36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1:26" x14ac:dyDescent="0.25">
      <c r="A5" s="7"/>
      <c r="B5" s="8"/>
      <c r="C5" s="8"/>
      <c r="D5" s="8"/>
      <c r="E5" s="8"/>
      <c r="F5" s="8"/>
      <c r="G5" s="7"/>
      <c r="H5" s="7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6" ht="73.5" customHeight="1" x14ac:dyDescent="0.25">
      <c r="A6" s="39" t="s">
        <v>1</v>
      </c>
      <c r="B6" s="40" t="s">
        <v>2</v>
      </c>
      <c r="C6" s="43" t="s">
        <v>3</v>
      </c>
      <c r="D6" s="43"/>
      <c r="E6" s="43" t="s">
        <v>4</v>
      </c>
      <c r="F6" s="43"/>
      <c r="G6" s="44" t="s">
        <v>5</v>
      </c>
      <c r="H6" s="45"/>
      <c r="I6" s="46"/>
      <c r="J6" s="47" t="s">
        <v>6</v>
      </c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9"/>
    </row>
    <row r="7" spans="1:26" ht="15.6" customHeight="1" x14ac:dyDescent="0.25">
      <c r="A7" s="39"/>
      <c r="B7" s="41"/>
      <c r="C7" s="36" t="s">
        <v>7</v>
      </c>
      <c r="D7" s="36" t="s">
        <v>8</v>
      </c>
      <c r="E7" s="36" t="s">
        <v>7</v>
      </c>
      <c r="F7" s="36" t="s">
        <v>9</v>
      </c>
      <c r="G7" s="38" t="s">
        <v>10</v>
      </c>
      <c r="H7" s="38" t="s">
        <v>11</v>
      </c>
      <c r="I7" s="38" t="s">
        <v>12</v>
      </c>
      <c r="J7" s="36" t="s">
        <v>13</v>
      </c>
      <c r="K7" s="36" t="s">
        <v>14</v>
      </c>
      <c r="L7" s="47" t="s">
        <v>15</v>
      </c>
      <c r="M7" s="48"/>
      <c r="N7" s="48"/>
      <c r="O7" s="48"/>
      <c r="P7" s="48"/>
      <c r="Q7" s="48"/>
      <c r="R7" s="48"/>
      <c r="S7" s="48"/>
      <c r="T7" s="48"/>
      <c r="U7" s="48"/>
      <c r="V7" s="48"/>
      <c r="W7" s="49"/>
    </row>
    <row r="8" spans="1:26" ht="141" customHeight="1" x14ac:dyDescent="0.25">
      <c r="A8" s="39"/>
      <c r="B8" s="42"/>
      <c r="C8" s="37"/>
      <c r="D8" s="37"/>
      <c r="E8" s="37"/>
      <c r="F8" s="37"/>
      <c r="G8" s="38"/>
      <c r="H8" s="38"/>
      <c r="I8" s="38"/>
      <c r="J8" s="37"/>
      <c r="K8" s="37"/>
      <c r="L8" s="9" t="s">
        <v>16</v>
      </c>
      <c r="M8" s="9" t="s">
        <v>22</v>
      </c>
      <c r="N8" s="9" t="s">
        <v>23</v>
      </c>
      <c r="O8" s="9" t="s">
        <v>17</v>
      </c>
      <c r="P8" s="9" t="s">
        <v>24</v>
      </c>
      <c r="Q8" s="9" t="s">
        <v>29</v>
      </c>
      <c r="R8" s="9" t="s">
        <v>25</v>
      </c>
      <c r="S8" s="9" t="s">
        <v>32</v>
      </c>
      <c r="T8" s="9" t="s">
        <v>26</v>
      </c>
      <c r="U8" s="9" t="s">
        <v>30</v>
      </c>
      <c r="V8" s="9" t="s">
        <v>31</v>
      </c>
      <c r="W8" s="10" t="s">
        <v>27</v>
      </c>
    </row>
    <row r="9" spans="1:26" x14ac:dyDescent="0.25">
      <c r="A9" s="11"/>
      <c r="B9" s="12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  <c r="N9" s="13">
        <v>13</v>
      </c>
      <c r="O9" s="13">
        <v>14</v>
      </c>
      <c r="P9" s="13">
        <v>15</v>
      </c>
      <c r="Q9" s="13">
        <v>16</v>
      </c>
      <c r="R9" s="13">
        <v>17</v>
      </c>
      <c r="S9" s="13">
        <v>18</v>
      </c>
      <c r="T9" s="13">
        <v>19</v>
      </c>
      <c r="U9" s="13">
        <v>20</v>
      </c>
      <c r="V9" s="13">
        <v>21</v>
      </c>
      <c r="W9" s="13">
        <v>22</v>
      </c>
    </row>
    <row r="10" spans="1:26" ht="35.25" customHeight="1" x14ac:dyDescent="0.25">
      <c r="A10" s="14">
        <v>1</v>
      </c>
      <c r="B10" s="15" t="s">
        <v>18</v>
      </c>
      <c r="C10" s="16">
        <f>SUM(C11:C12)</f>
        <v>3</v>
      </c>
      <c r="D10" s="16">
        <f t="shared" ref="D10:F10" si="0">SUM(D11:D12)</f>
        <v>75</v>
      </c>
      <c r="E10" s="16">
        <f t="shared" si="0"/>
        <v>3</v>
      </c>
      <c r="F10" s="16">
        <f t="shared" si="0"/>
        <v>75</v>
      </c>
      <c r="G10" s="17">
        <f>SUM(G11:G12)</f>
        <v>2070159.27</v>
      </c>
      <c r="H10" s="17">
        <f t="shared" ref="H10:W10" si="1">SUM(H11:H12)</f>
        <v>2070159.27</v>
      </c>
      <c r="I10" s="17">
        <f t="shared" si="1"/>
        <v>2070159.27</v>
      </c>
      <c r="J10" s="17">
        <f t="shared" si="1"/>
        <v>1023831.5</v>
      </c>
      <c r="K10" s="17">
        <f t="shared" si="1"/>
        <v>354496.78</v>
      </c>
      <c r="L10" s="17">
        <f t="shared" si="1"/>
        <v>542556.06000000006</v>
      </c>
      <c r="M10" s="17">
        <f t="shared" si="1"/>
        <v>71739.960000000006</v>
      </c>
      <c r="N10" s="17">
        <f t="shared" si="1"/>
        <v>0</v>
      </c>
      <c r="O10" s="17">
        <f t="shared" si="1"/>
        <v>0</v>
      </c>
      <c r="P10" s="17">
        <f t="shared" si="1"/>
        <v>47389.46</v>
      </c>
      <c r="Q10" s="17">
        <f t="shared" si="1"/>
        <v>311426.64</v>
      </c>
      <c r="R10" s="17">
        <f t="shared" si="1"/>
        <v>112000</v>
      </c>
      <c r="S10" s="17">
        <f t="shared" si="1"/>
        <v>0</v>
      </c>
      <c r="T10" s="17">
        <f t="shared" si="1"/>
        <v>0</v>
      </c>
      <c r="U10" s="17">
        <f t="shared" si="1"/>
        <v>0</v>
      </c>
      <c r="V10" s="17">
        <f t="shared" si="1"/>
        <v>0</v>
      </c>
      <c r="W10" s="17">
        <f t="shared" si="1"/>
        <v>0</v>
      </c>
    </row>
    <row r="11" spans="1:26" x14ac:dyDescent="0.25">
      <c r="A11" s="14"/>
      <c r="B11" s="29" t="s">
        <v>34</v>
      </c>
      <c r="C11" s="30">
        <v>3</v>
      </c>
      <c r="D11" s="30">
        <v>75</v>
      </c>
      <c r="E11" s="30">
        <v>3</v>
      </c>
      <c r="F11" s="30">
        <v>75</v>
      </c>
      <c r="G11" s="31">
        <v>2070159.27</v>
      </c>
      <c r="H11" s="31">
        <v>2070159.27</v>
      </c>
      <c r="I11" s="31">
        <v>2070159.27</v>
      </c>
      <c r="J11" s="31">
        <v>1023831.5</v>
      </c>
      <c r="K11" s="31">
        <v>354496.78</v>
      </c>
      <c r="L11" s="32">
        <f>SUM(M11:W11)</f>
        <v>542556.06000000006</v>
      </c>
      <c r="M11" s="31">
        <v>71739.960000000006</v>
      </c>
      <c r="N11" s="31"/>
      <c r="O11" s="31"/>
      <c r="P11" s="31">
        <v>47389.46</v>
      </c>
      <c r="Q11" s="31">
        <v>311426.64</v>
      </c>
      <c r="R11" s="31">
        <v>112000</v>
      </c>
      <c r="S11" s="31"/>
      <c r="T11" s="31"/>
      <c r="U11" s="31"/>
      <c r="V11" s="31"/>
      <c r="W11" s="31"/>
      <c r="X11" s="2"/>
      <c r="Y11" s="2"/>
      <c r="Z11" s="2"/>
    </row>
    <row r="12" spans="1:26" x14ac:dyDescent="0.25">
      <c r="A12" s="14"/>
      <c r="B12" s="18" t="s">
        <v>33</v>
      </c>
      <c r="C12" s="19"/>
      <c r="D12" s="19"/>
      <c r="E12" s="19"/>
      <c r="F12" s="19"/>
      <c r="G12" s="20"/>
      <c r="H12" s="20"/>
      <c r="I12" s="20"/>
      <c r="J12" s="20"/>
      <c r="K12" s="20"/>
      <c r="L12" s="22">
        <f>M12+N12+O12+P12+R12+S12+T12+W12+U12+V12</f>
        <v>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"/>
      <c r="Y12" s="2"/>
      <c r="Z12" s="2"/>
    </row>
    <row r="13" spans="1:26" ht="51" customHeight="1" x14ac:dyDescent="0.25">
      <c r="A13" s="14">
        <v>2</v>
      </c>
      <c r="B13" s="21" t="s">
        <v>19</v>
      </c>
      <c r="C13" s="16">
        <f>SUM(C14:C14)</f>
        <v>61</v>
      </c>
      <c r="D13" s="16">
        <f>SUM(D14:D14)</f>
        <v>1220</v>
      </c>
      <c r="E13" s="16">
        <f>SUM(E14:E14)</f>
        <v>61</v>
      </c>
      <c r="F13" s="16">
        <f>SUM(F14:F14)</f>
        <v>1220</v>
      </c>
      <c r="G13" s="17">
        <f>SUM(G14:G14)</f>
        <v>2387077.9700000002</v>
      </c>
      <c r="H13" s="17">
        <f>SUM(H14:H14)</f>
        <v>2387077.9700000002</v>
      </c>
      <c r="I13" s="17">
        <f>SUM(I14:I14)</f>
        <v>2387077.9700000002</v>
      </c>
      <c r="J13" s="17">
        <f>SUM(J14:J14)</f>
        <v>1373226.01</v>
      </c>
      <c r="K13" s="17">
        <f>SUM(K14:K14)</f>
        <v>371358.13</v>
      </c>
      <c r="L13" s="17">
        <f>SUM(L14:L14)</f>
        <v>597655</v>
      </c>
      <c r="M13" s="17">
        <f>SUM(M14:M14)</f>
        <v>0</v>
      </c>
      <c r="N13" s="17">
        <f>SUM(N14:N14)</f>
        <v>0</v>
      </c>
      <c r="O13" s="17">
        <f>SUM(O14:O14)</f>
        <v>0</v>
      </c>
      <c r="P13" s="17">
        <f>SUM(P14:P14)</f>
        <v>30000</v>
      </c>
      <c r="Q13" s="17">
        <f>SUM(Q14:Q14)</f>
        <v>137952</v>
      </c>
      <c r="R13" s="17">
        <f>SUM(R14:R14)</f>
        <v>87581</v>
      </c>
      <c r="S13" s="17">
        <f>SUM(S14:S14)</f>
        <v>165742</v>
      </c>
      <c r="T13" s="17">
        <f>SUM(T14:T14)</f>
        <v>0</v>
      </c>
      <c r="U13" s="17">
        <f>SUM(U14:U14)</f>
        <v>163050</v>
      </c>
      <c r="V13" s="17">
        <f>SUM(V14:V14)</f>
        <v>0</v>
      </c>
      <c r="W13" s="17">
        <f>SUM(W14:W14)</f>
        <v>13330</v>
      </c>
      <c r="X13" s="2"/>
      <c r="Y13" s="2"/>
      <c r="Z13" s="2"/>
    </row>
    <row r="14" spans="1:26" ht="16.5" customHeight="1" x14ac:dyDescent="0.25">
      <c r="A14" s="14"/>
      <c r="B14" s="29" t="s">
        <v>34</v>
      </c>
      <c r="C14" s="30">
        <v>61</v>
      </c>
      <c r="D14" s="30">
        <v>1220</v>
      </c>
      <c r="E14" s="30">
        <v>61</v>
      </c>
      <c r="F14" s="30">
        <v>1220</v>
      </c>
      <c r="G14" s="31">
        <v>2387077.9700000002</v>
      </c>
      <c r="H14" s="31">
        <v>2387077.9700000002</v>
      </c>
      <c r="I14" s="31">
        <v>2387077.9700000002</v>
      </c>
      <c r="J14" s="31">
        <v>1373226.01</v>
      </c>
      <c r="K14" s="31">
        <v>371358.13</v>
      </c>
      <c r="L14" s="32">
        <f>SUM(M14:W14)</f>
        <v>597655</v>
      </c>
      <c r="M14" s="31"/>
      <c r="N14" s="31"/>
      <c r="O14" s="31"/>
      <c r="P14" s="31">
        <v>30000</v>
      </c>
      <c r="Q14" s="31">
        <v>137952</v>
      </c>
      <c r="R14" s="31">
        <v>87581</v>
      </c>
      <c r="S14" s="31">
        <v>165742</v>
      </c>
      <c r="T14" s="31"/>
      <c r="U14" s="31">
        <v>163050</v>
      </c>
      <c r="V14" s="31"/>
      <c r="W14" s="31">
        <v>13330</v>
      </c>
      <c r="X14" s="2"/>
      <c r="Y14" s="2"/>
      <c r="Z14" s="2"/>
    </row>
    <row r="15" spans="1:26" ht="52.5" customHeight="1" x14ac:dyDescent="0.25">
      <c r="A15" s="14">
        <v>3</v>
      </c>
      <c r="B15" s="15" t="s">
        <v>20</v>
      </c>
      <c r="C15" s="16">
        <f>SUM(C16:C16)</f>
        <v>4</v>
      </c>
      <c r="D15" s="16">
        <f>SUM(D16:D16)</f>
        <v>100</v>
      </c>
      <c r="E15" s="16">
        <f>SUM(E16:E16)</f>
        <v>4</v>
      </c>
      <c r="F15" s="16">
        <f>SUM(F16:F16)</f>
        <v>100</v>
      </c>
      <c r="G15" s="17">
        <f>SUM(G16:G16)</f>
        <v>630888.27</v>
      </c>
      <c r="H15" s="17">
        <f>SUM(H16:H16)</f>
        <v>630888.27</v>
      </c>
      <c r="I15" s="17">
        <f>SUM(I16:I16)</f>
        <v>630888.27</v>
      </c>
      <c r="J15" s="17">
        <f>SUM(J16:J16)</f>
        <v>357663.15</v>
      </c>
      <c r="K15" s="17">
        <f>SUM(K16:K16)</f>
        <v>275359.58</v>
      </c>
      <c r="L15" s="17">
        <f>SUM(L16:L16)</f>
        <v>180345.60000000001</v>
      </c>
      <c r="M15" s="17">
        <f>SUM(M16:M16)</f>
        <v>0</v>
      </c>
      <c r="N15" s="17">
        <f>SUM(N16:N16)</f>
        <v>0</v>
      </c>
      <c r="O15" s="17">
        <f>SUM(O16:O16)</f>
        <v>0</v>
      </c>
      <c r="P15" s="17">
        <f>SUM(P16:P16)</f>
        <v>22345.599999999999</v>
      </c>
      <c r="Q15" s="17">
        <f>SUM(Q16:Q16)</f>
        <v>0</v>
      </c>
      <c r="R15" s="17">
        <f>SUM(R16:R16)</f>
        <v>158000</v>
      </c>
      <c r="S15" s="17">
        <f>SUM(S16:S16)</f>
        <v>0</v>
      </c>
      <c r="T15" s="17">
        <f>SUM(T16:T16)</f>
        <v>0</v>
      </c>
      <c r="U15" s="17">
        <f>SUM(U16:U16)</f>
        <v>0</v>
      </c>
      <c r="V15" s="17">
        <f>SUM(V16:V16)</f>
        <v>0</v>
      </c>
      <c r="W15" s="17">
        <f>SUM(W16:W16)</f>
        <v>0</v>
      </c>
      <c r="X15" s="2"/>
      <c r="Y15" s="2"/>
      <c r="Z15" s="2"/>
    </row>
    <row r="16" spans="1:26" ht="18" customHeight="1" x14ac:dyDescent="0.25">
      <c r="A16" s="14"/>
      <c r="B16" s="29" t="s">
        <v>34</v>
      </c>
      <c r="C16" s="30">
        <v>4</v>
      </c>
      <c r="D16" s="30">
        <v>100</v>
      </c>
      <c r="E16" s="30">
        <v>4</v>
      </c>
      <c r="F16" s="30">
        <v>100</v>
      </c>
      <c r="G16" s="31">
        <v>630888.27</v>
      </c>
      <c r="H16" s="31">
        <v>630888.27</v>
      </c>
      <c r="I16" s="31">
        <v>630888.27</v>
      </c>
      <c r="J16" s="31">
        <v>357663.15</v>
      </c>
      <c r="K16" s="31">
        <v>275359.58</v>
      </c>
      <c r="L16" s="32">
        <f>M16+N16+O16+P16+R16+S16+T16+W16+U16+V16</f>
        <v>180345.60000000001</v>
      </c>
      <c r="M16" s="31"/>
      <c r="N16" s="31"/>
      <c r="O16" s="31"/>
      <c r="P16" s="31">
        <v>22345.599999999999</v>
      </c>
      <c r="Q16" s="31"/>
      <c r="R16" s="31">
        <v>158000</v>
      </c>
      <c r="S16" s="31"/>
      <c r="T16" s="31"/>
      <c r="U16" s="31"/>
      <c r="V16" s="31"/>
      <c r="W16" s="31"/>
      <c r="X16" s="2"/>
      <c r="Y16" s="2"/>
      <c r="Z16" s="2"/>
    </row>
    <row r="17" spans="1:26" ht="46.5" customHeight="1" x14ac:dyDescent="0.25">
      <c r="A17" s="14">
        <v>4</v>
      </c>
      <c r="B17" s="15" t="s">
        <v>21</v>
      </c>
      <c r="C17" s="16">
        <f>SUM(C18:C18)</f>
        <v>14</v>
      </c>
      <c r="D17" s="16">
        <f>SUM(D18:D18)</f>
        <v>280</v>
      </c>
      <c r="E17" s="16">
        <f>SUM(E18:E18)</f>
        <v>14</v>
      </c>
      <c r="F17" s="16">
        <f>SUM(F18:F18)</f>
        <v>280</v>
      </c>
      <c r="G17" s="17">
        <f>SUM(G18:G18)</f>
        <v>1240461.8700000001</v>
      </c>
      <c r="H17" s="17">
        <f>SUM(H18:H18)</f>
        <v>1240461.8700000001</v>
      </c>
      <c r="I17" s="17">
        <f>SUM(I18:I18)</f>
        <v>1240461.8700000001</v>
      </c>
      <c r="J17" s="17">
        <f>SUM(J18:J18)</f>
        <v>638240.91</v>
      </c>
      <c r="K17" s="17">
        <f>SUM(K18:K18)</f>
        <v>355167.09</v>
      </c>
      <c r="L17" s="17">
        <f>SUM(L18:L18)</f>
        <v>258687.57</v>
      </c>
      <c r="M17" s="17">
        <f>SUM(M18:M18)</f>
        <v>0</v>
      </c>
      <c r="N17" s="17">
        <f>SUM(N18:N18)</f>
        <v>0</v>
      </c>
      <c r="O17" s="17">
        <f>SUM(O18:O18)</f>
        <v>0</v>
      </c>
      <c r="P17" s="17">
        <f>SUM(P18:P18)</f>
        <v>40000</v>
      </c>
      <c r="Q17" s="17">
        <f>SUM(Q18:Q18)</f>
        <v>134468</v>
      </c>
      <c r="R17" s="17">
        <f>SUM(R18:R18)</f>
        <v>26298</v>
      </c>
      <c r="S17" s="17">
        <f>SUM(S18:S18)</f>
        <v>10000</v>
      </c>
      <c r="T17" s="17">
        <f>SUM(T18:T18)</f>
        <v>5847.46</v>
      </c>
      <c r="U17" s="17">
        <f>SUM(U18:U18)</f>
        <v>0</v>
      </c>
      <c r="V17" s="17">
        <f>SUM(V18:V18)</f>
        <v>0</v>
      </c>
      <c r="W17" s="17">
        <f>SUM(W18:W18)</f>
        <v>42074.11</v>
      </c>
      <c r="X17" s="2"/>
      <c r="Y17" s="2"/>
      <c r="Z17" s="2"/>
    </row>
    <row r="18" spans="1:26" ht="19.5" customHeight="1" x14ac:dyDescent="0.25">
      <c r="A18" s="14"/>
      <c r="B18" s="29" t="s">
        <v>34</v>
      </c>
      <c r="C18" s="30">
        <v>14</v>
      </c>
      <c r="D18" s="30">
        <v>280</v>
      </c>
      <c r="E18" s="30">
        <v>14</v>
      </c>
      <c r="F18" s="30">
        <v>280</v>
      </c>
      <c r="G18" s="31">
        <v>1240461.8700000001</v>
      </c>
      <c r="H18" s="31">
        <v>1240461.8700000001</v>
      </c>
      <c r="I18" s="31">
        <v>1240461.8700000001</v>
      </c>
      <c r="J18" s="31">
        <v>638240.91</v>
      </c>
      <c r="K18" s="31">
        <v>355167.09</v>
      </c>
      <c r="L18" s="32">
        <f>SUM(M18:W18)</f>
        <v>258687.57</v>
      </c>
      <c r="M18" s="31"/>
      <c r="N18" s="31"/>
      <c r="O18" s="31"/>
      <c r="P18" s="31">
        <v>40000</v>
      </c>
      <c r="Q18" s="31">
        <v>134468</v>
      </c>
      <c r="R18" s="31">
        <v>26298</v>
      </c>
      <c r="S18" s="31">
        <v>10000</v>
      </c>
      <c r="T18" s="31">
        <v>5847.46</v>
      </c>
      <c r="U18" s="31"/>
      <c r="V18" s="31"/>
      <c r="W18" s="31">
        <v>42074.11</v>
      </c>
      <c r="X18" s="2"/>
      <c r="Y18" s="2"/>
      <c r="Z18" s="2"/>
    </row>
    <row r="19" spans="1:26" x14ac:dyDescent="0.25">
      <c r="A19" s="13"/>
      <c r="B19" s="18"/>
      <c r="C19" s="13"/>
      <c r="D19" s="13"/>
      <c r="E19" s="13"/>
      <c r="F19" s="1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6" x14ac:dyDescent="0.25">
      <c r="A20" s="24"/>
      <c r="B20" s="25" t="s">
        <v>28</v>
      </c>
      <c r="C20" s="16">
        <f>SUM(C11+C14+C16+C18)</f>
        <v>82</v>
      </c>
      <c r="D20" s="16">
        <f>SUM(D11+D14+D16+D18)</f>
        <v>1675</v>
      </c>
      <c r="E20" s="16">
        <f>SUM(E11+E14+E16+E18)</f>
        <v>82</v>
      </c>
      <c r="F20" s="16">
        <f>SUM(F11+F14+F16+F18)</f>
        <v>1675</v>
      </c>
      <c r="G20" s="17">
        <f>SUM(G11+G14+G16+G18)</f>
        <v>6328587.3799999999</v>
      </c>
      <c r="H20" s="17">
        <f>SUM(H11+H14+H16+H18)</f>
        <v>6328587.3799999999</v>
      </c>
      <c r="I20" s="17">
        <f>SUM(I11+I14+I16+I18)</f>
        <v>6328587.3799999999</v>
      </c>
      <c r="J20" s="17">
        <f>SUM(J11+J14+J16+J18)</f>
        <v>3392961.57</v>
      </c>
      <c r="K20" s="17">
        <f>SUM(K11+K14+K16+K18)</f>
        <v>1356381.58</v>
      </c>
      <c r="L20" s="17">
        <f>SUM(L11+L14+L16+L18)</f>
        <v>1579244.2300000002</v>
      </c>
      <c r="M20" s="17">
        <f>SUM(M11+M14+M16+M18)</f>
        <v>71739.960000000006</v>
      </c>
      <c r="N20" s="17">
        <f>SUM(N11+N14+N16+N18)</f>
        <v>0</v>
      </c>
      <c r="O20" s="17">
        <f>SUM(O11+O14+O16+O18)</f>
        <v>0</v>
      </c>
      <c r="P20" s="17">
        <f>SUM(P11+P14+P16+P18)</f>
        <v>139735.06</v>
      </c>
      <c r="Q20" s="17">
        <f>SUM(Q11+Q14+Q16+Q18)</f>
        <v>583846.64</v>
      </c>
      <c r="R20" s="17">
        <f>SUM(R11+R14+R16+R18)</f>
        <v>383879</v>
      </c>
      <c r="S20" s="17">
        <f>SUM(S11+S14+S16+S18)</f>
        <v>175742</v>
      </c>
      <c r="T20" s="17">
        <f>SUM(T11+T14+T16+T18)</f>
        <v>5847.46</v>
      </c>
      <c r="U20" s="17">
        <f>SUM(U11+U14+U16+U18)</f>
        <v>163050</v>
      </c>
      <c r="V20" s="17">
        <f>SUM(V11+V14+V16+V18)</f>
        <v>0</v>
      </c>
      <c r="W20" s="17">
        <f>SUM(W11+W14+W16+W18)</f>
        <v>55404.11</v>
      </c>
      <c r="X20" s="2"/>
      <c r="Y20" s="2"/>
      <c r="Z20" s="2"/>
    </row>
    <row r="21" spans="1:26" x14ac:dyDescent="0.25">
      <c r="A21" s="28"/>
      <c r="B21" s="26"/>
      <c r="C21" s="26"/>
      <c r="D21" s="26"/>
      <c r="E21" s="26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2"/>
      <c r="Y21" s="2"/>
      <c r="Z21" s="2"/>
    </row>
    <row r="22" spans="1:26" x14ac:dyDescent="0.25">
      <c r="A22" s="5"/>
      <c r="B22" s="3"/>
      <c r="C22" s="4"/>
      <c r="D22" s="4"/>
      <c r="E22" s="4"/>
      <c r="F22" s="51"/>
      <c r="G22" s="52"/>
      <c r="H22" s="51"/>
      <c r="I22" s="53"/>
      <c r="J22" s="54"/>
      <c r="K22" s="55"/>
      <c r="L22" s="55"/>
      <c r="M22" s="55"/>
      <c r="N22" s="55"/>
      <c r="O22" s="55"/>
      <c r="P22" s="56"/>
      <c r="Q22" s="55"/>
      <c r="R22" s="55"/>
      <c r="S22" s="55"/>
      <c r="T22" s="55"/>
      <c r="U22" s="55"/>
      <c r="V22" s="55"/>
      <c r="W22" s="55"/>
      <c r="X22" s="2"/>
      <c r="Y22" s="2"/>
      <c r="Z22" s="2"/>
    </row>
    <row r="23" spans="1:26" x14ac:dyDescent="0.25">
      <c r="A23" s="5"/>
      <c r="B23" s="26"/>
      <c r="C23" s="5"/>
      <c r="D23" s="5"/>
      <c r="E23" s="5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2"/>
      <c r="Y23" s="2"/>
      <c r="Z23" s="2"/>
    </row>
    <row r="24" spans="1:26" ht="15.75" x14ac:dyDescent="0.25">
      <c r="A24" s="5"/>
      <c r="B24" s="26"/>
      <c r="C24" s="57" t="s">
        <v>37</v>
      </c>
      <c r="D24" s="5"/>
      <c r="E24" s="5"/>
      <c r="F24" s="5"/>
      <c r="G24" s="27"/>
      <c r="H24" s="27"/>
      <c r="I24" s="27"/>
      <c r="J24" s="27"/>
      <c r="K24" s="27"/>
      <c r="L24" s="27"/>
      <c r="M24" s="27"/>
      <c r="N24" s="27"/>
      <c r="O24" s="5"/>
      <c r="P24" s="5"/>
      <c r="Q24" s="5"/>
      <c r="R24" s="5"/>
      <c r="S24" s="5"/>
      <c r="T24" s="5"/>
      <c r="U24" s="5"/>
      <c r="V24" s="5"/>
      <c r="W24" s="5"/>
      <c r="X24" s="2"/>
      <c r="Y24" s="2"/>
      <c r="Z24" s="2"/>
    </row>
    <row r="25" spans="1:26" x14ac:dyDescent="0.25">
      <c r="A25" s="5"/>
      <c r="B25" s="26"/>
      <c r="C25" s="5"/>
      <c r="D25" s="5"/>
      <c r="E25" s="5"/>
      <c r="F25" s="5"/>
      <c r="G25" s="27"/>
      <c r="H25" s="27"/>
      <c r="I25" s="27"/>
      <c r="J25" s="27"/>
      <c r="K25" s="27"/>
      <c r="L25" s="27"/>
      <c r="M25" s="27"/>
      <c r="N25" s="27"/>
      <c r="O25" s="5"/>
      <c r="P25" s="5"/>
      <c r="Q25" s="5"/>
      <c r="R25" s="5"/>
      <c r="S25" s="5"/>
      <c r="T25" s="5"/>
      <c r="U25" s="5"/>
      <c r="V25" s="5"/>
      <c r="W25" s="5"/>
      <c r="X25" s="2"/>
      <c r="Y25" s="2"/>
      <c r="Z25" s="2"/>
    </row>
    <row r="26" spans="1:26" ht="15.75" x14ac:dyDescent="0.25">
      <c r="A26" s="5"/>
      <c r="B26" s="26"/>
      <c r="C26" s="57" t="s">
        <v>38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2"/>
      <c r="Y26" s="2"/>
      <c r="Z26" s="2"/>
    </row>
    <row r="27" spans="1:26" ht="15.75" x14ac:dyDescent="0.25">
      <c r="B27" s="1"/>
      <c r="F27" s="2"/>
      <c r="G27" s="2"/>
      <c r="H27" s="2"/>
      <c r="I27" s="2"/>
      <c r="J27" s="2"/>
      <c r="K27" s="2"/>
      <c r="L27" s="2"/>
      <c r="M27" s="2"/>
      <c r="N27" s="2"/>
    </row>
    <row r="28" spans="1:26" ht="15.75" x14ac:dyDescent="0.25">
      <c r="B28" s="1"/>
      <c r="F28" s="2"/>
      <c r="G28" s="2"/>
      <c r="H28" s="2"/>
      <c r="I28" s="2"/>
      <c r="J28" s="2"/>
      <c r="K28" s="2"/>
      <c r="L28" s="2"/>
      <c r="M28" s="2"/>
      <c r="N28" s="2"/>
    </row>
    <row r="29" spans="1:26" ht="15.75" x14ac:dyDescent="0.25">
      <c r="B29" s="1"/>
      <c r="F29" s="2"/>
      <c r="G29" s="2"/>
      <c r="H29" s="2"/>
      <c r="I29" s="2"/>
      <c r="J29" s="2"/>
      <c r="K29" s="2"/>
      <c r="L29" s="2"/>
      <c r="M29" s="2"/>
      <c r="N29" s="2"/>
    </row>
    <row r="30" spans="1:26" ht="15.75" x14ac:dyDescent="0.25">
      <c r="B30" s="1"/>
      <c r="F30" s="2"/>
      <c r="G30" s="2"/>
      <c r="H30" s="2"/>
      <c r="I30" s="2"/>
      <c r="J30" s="2"/>
      <c r="K30" s="2"/>
      <c r="L30" s="2"/>
      <c r="M30" s="2"/>
    </row>
    <row r="31" spans="1:26" ht="15.75" x14ac:dyDescent="0.25">
      <c r="B31" s="1"/>
      <c r="F31" s="2"/>
      <c r="G31" s="2"/>
      <c r="H31" s="2"/>
      <c r="I31" s="2"/>
      <c r="J31" s="2"/>
      <c r="K31" s="2"/>
      <c r="L31" s="2"/>
      <c r="M31" s="2"/>
    </row>
    <row r="32" spans="1:26" ht="15.75" x14ac:dyDescent="0.25">
      <c r="B32" s="1"/>
    </row>
    <row r="33" spans="2:2" ht="15.75" x14ac:dyDescent="0.25">
      <c r="B33" s="1"/>
    </row>
  </sheetData>
  <mergeCells count="19">
    <mergeCell ref="A1:V1"/>
    <mergeCell ref="A2:V2"/>
    <mergeCell ref="A4:W4"/>
    <mergeCell ref="J7:J8"/>
    <mergeCell ref="K7:K8"/>
    <mergeCell ref="L7:W7"/>
    <mergeCell ref="D7:D8"/>
    <mergeCell ref="E7:E8"/>
    <mergeCell ref="F7:F8"/>
    <mergeCell ref="G7:G8"/>
    <mergeCell ref="H7:H8"/>
    <mergeCell ref="I7:I8"/>
    <mergeCell ref="A6:A8"/>
    <mergeCell ref="B6:B8"/>
    <mergeCell ref="C6:D6"/>
    <mergeCell ref="E6:F6"/>
    <mergeCell ref="G6:I6"/>
    <mergeCell ref="J6:W6"/>
    <mergeCell ref="C7:C8"/>
  </mergeCells>
  <pageMargins left="0.19685039370078741" right="0.19685039370078741" top="0.27559055118110237" bottom="0.23622047244094491" header="0.19685039370078741" footer="0.19685039370078741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СОШ</vt:lpstr>
      <vt:lpstr>СОШ!Область_печати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2020-01-20T07:52:19Z</dcterms:modified>
</cp:coreProperties>
</file>